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\Downloads\"/>
    </mc:Choice>
  </mc:AlternateContent>
  <xr:revisionPtr revIDLastSave="0" documentId="13_ncr:1_{43B353A3-340A-4084-A797-F63E025C9FE2}" xr6:coauthVersionLast="47" xr6:coauthVersionMax="47" xr10:uidLastSave="{00000000-0000-0000-0000-000000000000}"/>
  <bookViews>
    <workbookView xWindow="-120" yWindow="-120" windowWidth="20730" windowHeight="11040" xr2:uid="{90E19439-3342-4892-8A1E-5259523CFFB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L11" i="1"/>
  <c r="M9" i="1"/>
  <c r="M8" i="1"/>
  <c r="H19" i="1"/>
  <c r="H18" i="1"/>
  <c r="H17" i="1"/>
  <c r="H14" i="1"/>
  <c r="H13" i="1"/>
  <c r="H12" i="1"/>
  <c r="H10" i="1"/>
  <c r="I8" i="1"/>
  <c r="H8" i="1"/>
  <c r="H4" i="1" l="1"/>
  <c r="C10" i="1" l="1"/>
  <c r="E11" i="1" s="1"/>
  <c r="E16" i="1" s="1"/>
  <c r="E13" i="1" l="1"/>
  <c r="E18" i="1" s="1"/>
  <c r="E12" i="1"/>
  <c r="E17" i="1" s="1"/>
</calcChain>
</file>

<file path=xl/sharedStrings.xml><?xml version="1.0" encoding="utf-8"?>
<sst xmlns="http://schemas.openxmlformats.org/spreadsheetml/2006/main" count="47" uniqueCount="34">
  <si>
    <t>AZUL = PUEDES EDITARLO</t>
  </si>
  <si>
    <t>NEGRO = DATOS FIJOS, NO LO EDITES</t>
  </si>
  <si>
    <t>TOTAL DE M3</t>
  </si>
  <si>
    <t>CEMENTO</t>
  </si>
  <si>
    <t>ARENA</t>
  </si>
  <si>
    <t>KG</t>
  </si>
  <si>
    <t xml:space="preserve">PARA </t>
  </si>
  <si>
    <t>SE NECESITARÁN:</t>
  </si>
  <si>
    <t>BOTES DE 19 LITROS</t>
  </si>
  <si>
    <t>ANCHO</t>
  </si>
  <si>
    <t>M3</t>
  </si>
  <si>
    <t>GRAVA</t>
  </si>
  <si>
    <t>MEDIDAS DE LA DALA</t>
  </si>
  <si>
    <t>PARA 1M3 DE CONCRETO F´C 200 NECESITO (DALA)</t>
  </si>
  <si>
    <t>METROS DE VARILLA</t>
  </si>
  <si>
    <t>NUMERO DE VARILLAS</t>
  </si>
  <si>
    <t>LONGITUD</t>
  </si>
  <si>
    <t>TOTAL</t>
  </si>
  <si>
    <t>ESTRIBOS</t>
  </si>
  <si>
    <t>LONGITUD DE LA DALA</t>
  </si>
  <si>
    <t>SEPARACION DE ESTRIBOS</t>
  </si>
  <si>
    <t xml:space="preserve">NUMERO DE ESTRIBOS </t>
  </si>
  <si>
    <t>ANCHO DEL ESTRIBO</t>
  </si>
  <si>
    <t>LARGO DEL ESTRIBO</t>
  </si>
  <si>
    <t>GANCHO DEL ESTRIBO</t>
  </si>
  <si>
    <t>TOTAL DE VARILLA LONGITUD</t>
  </si>
  <si>
    <t>LONGITUD DE VARILLA</t>
  </si>
  <si>
    <t>NUMERO DE TRAMOS DE VARILLA</t>
  </si>
  <si>
    <t>CIMRA</t>
  </si>
  <si>
    <t>LARGO</t>
  </si>
  <si>
    <t>ALTO DE LA DALA</t>
  </si>
  <si>
    <t>ALTURA</t>
  </si>
  <si>
    <t>M2</t>
  </si>
  <si>
    <t>METROS CUADADOS DE TRIPLAY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</si>
</sst>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Bahnschrift SemiCondensed"/>
      <family val="2"/>
    </font>
    <font>
      <sz val="11"/>
      <color rgb="FF0070C0"/>
      <name val="Bahnschrift SemiCondensed"/>
      <family val="2"/>
    </font>
    <font>
      <b/>
      <u/>
      <sz val="11"/>
      <color theme="1"/>
      <name val="Bahnschrift SemiCondensed"/>
      <family val="2"/>
    </font>
    <font>
      <b/>
      <u/>
      <sz val="12"/>
      <color rgb="FF0070C0"/>
      <name val="Bahnschrift SemiCondensed"/>
      <family val="2"/>
    </font>
    <font>
      <b/>
      <u/>
      <sz val="12"/>
      <name val="Bahnschrift SemiCondensed"/>
      <family val="2"/>
    </font>
    <font>
      <sz val="8"/>
      <name val="Calibri"/>
      <family val="2"/>
      <scheme val="minor"/>
    </font>
    <font>
      <sz val="11"/>
      <name val="Bahnschrift SemiCondensed"/>
      <family val="2"/>
    </font>
    <font>
      <b/>
      <sz val="11"/>
      <color theme="1"/>
      <name val="Bahnschrift SemiCondensed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3" fontId="1" fillId="0" borderId="0" xfId="0" applyNumberFormat="1" applyFont="1"/>
    <xf numFmtId="0" fontId="1" fillId="2" borderId="0" xfId="0" applyFont="1" applyFill="1"/>
    <xf numFmtId="2" fontId="1" fillId="2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/>
    <xf numFmtId="164" fontId="1" fillId="0" borderId="0" xfId="0" applyNumberFormat="1" applyFont="1"/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165230</xdr:colOff>
      <xdr:row>11</xdr:row>
      <xdr:rowOff>19440</xdr:rowOff>
    </xdr:from>
    <xdr:to>
      <xdr:col>2</xdr:col>
      <xdr:colOff>641481</xdr:colOff>
      <xdr:row>17</xdr:row>
      <xdr:rowOff>87475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EEE1F7-57EB-8F14-45A4-B187D0E3FD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85" t="35007" r="20638" b="25651"/>
        <a:stretch/>
      </xdr:blipFill>
      <xdr:spPr>
        <a:xfrm>
          <a:off x="165230" y="2177144"/>
          <a:ext cx="1992475" cy="1234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12B1D-70BC-4F89-84B6-B150676DD8D1}">
  <dimension ref="A1:P143"/>
  <sheetViews>
    <sheetView tabSelected="1" zoomScale="98" zoomScaleNormal="98" workbookViewId="0">
      <selection activeCell="K19" sqref="K19"/>
    </sheetView>
  </sheetViews>
  <sheetFormatPr baseColWidth="10" defaultRowHeight="15" x14ac:dyDescent="0.25"/>
  <cols>
    <col min="3" max="3" width="12.5703125" customWidth="1"/>
    <col min="4" max="4" width="19" customWidth="1"/>
    <col min="5" max="5" width="16.42578125" customWidth="1"/>
    <col min="6" max="6" width="14.7109375" customWidth="1"/>
    <col min="7" max="7" width="27.7109375" customWidth="1"/>
    <col min="8" max="8" width="16.28515625" customWidth="1"/>
  </cols>
  <sheetData>
    <row r="1" spans="1:16" ht="16.5" thickBot="1" x14ac:dyDescent="0.3">
      <c r="B1" s="18" t="s">
        <v>0</v>
      </c>
      <c r="C1" s="19"/>
      <c r="D1" s="19"/>
      <c r="E1" s="19"/>
      <c r="F1" s="20" t="s">
        <v>1</v>
      </c>
      <c r="G1" s="20"/>
      <c r="H1" s="20"/>
      <c r="I1" s="21"/>
      <c r="J1" s="2"/>
      <c r="K1" s="2"/>
    </row>
    <row r="2" spans="1:16" x14ac:dyDescent="0.25">
      <c r="A2" s="1"/>
      <c r="B2" s="5" t="s">
        <v>12</v>
      </c>
      <c r="C2" s="6"/>
      <c r="D2" s="3" t="s">
        <v>9</v>
      </c>
      <c r="E2" s="3" t="s">
        <v>29</v>
      </c>
      <c r="F2" s="24" t="s">
        <v>31</v>
      </c>
      <c r="G2" s="24"/>
      <c r="H2" s="24"/>
      <c r="I2" s="24"/>
      <c r="J2" s="1"/>
      <c r="K2" s="1"/>
      <c r="L2" s="1"/>
      <c r="M2" s="1"/>
      <c r="N2" s="1"/>
      <c r="O2" s="1"/>
      <c r="P2" s="1"/>
    </row>
    <row r="3" spans="1:16" x14ac:dyDescent="0.25">
      <c r="A3" s="1"/>
      <c r="B3" s="4"/>
      <c r="C3" s="6"/>
      <c r="D3" s="4">
        <v>0.14000000000000001</v>
      </c>
      <c r="E3" s="4">
        <v>5</v>
      </c>
      <c r="F3" s="25">
        <v>0.16</v>
      </c>
      <c r="G3" s="25"/>
      <c r="H3" s="24"/>
      <c r="I3" s="24"/>
      <c r="J3" s="1"/>
      <c r="K3" s="1"/>
      <c r="L3" s="1"/>
      <c r="M3" s="1"/>
      <c r="N3" s="1"/>
      <c r="O3" s="1"/>
      <c r="P3" s="1"/>
    </row>
    <row r="4" spans="1:16" x14ac:dyDescent="0.25">
      <c r="A4" s="1"/>
      <c r="B4" s="1"/>
      <c r="C4" s="1"/>
      <c r="D4" s="1"/>
      <c r="E4" s="4"/>
      <c r="F4" s="1"/>
      <c r="G4" s="7" t="s">
        <v>2</v>
      </c>
      <c r="H4" s="22">
        <f>+D3*E3*F3</f>
        <v>0.11200000000000002</v>
      </c>
      <c r="I4" s="22"/>
      <c r="J4" s="1" t="s">
        <v>10</v>
      </c>
      <c r="K4" s="1"/>
      <c r="L4" s="1"/>
      <c r="M4" s="1"/>
      <c r="N4" s="1"/>
      <c r="O4" s="1"/>
      <c r="P4" s="1"/>
    </row>
    <row r="5" spans="1:16" x14ac:dyDescent="0.25">
      <c r="A5" s="1"/>
      <c r="B5" s="23" t="s">
        <v>13</v>
      </c>
      <c r="C5" s="23"/>
      <c r="D5" s="23"/>
      <c r="E5" s="4"/>
      <c r="F5" s="1"/>
      <c r="G5" s="8"/>
      <c r="H5" s="3"/>
      <c r="I5" s="3"/>
      <c r="J5" s="1"/>
      <c r="K5" s="1"/>
      <c r="L5" s="1"/>
      <c r="M5" s="1"/>
      <c r="N5" s="1"/>
      <c r="O5" s="1"/>
      <c r="P5" s="1"/>
    </row>
    <row r="6" spans="1:16" x14ac:dyDescent="0.25">
      <c r="A6" s="1"/>
      <c r="B6" s="1"/>
      <c r="C6" s="1"/>
      <c r="D6" s="9" t="s">
        <v>3</v>
      </c>
      <c r="E6" s="10">
        <v>300</v>
      </c>
      <c r="F6" s="1" t="s">
        <v>5</v>
      </c>
      <c r="G6" s="26" t="s">
        <v>14</v>
      </c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9" t="s">
        <v>4</v>
      </c>
      <c r="E7" s="1">
        <v>0.6</v>
      </c>
      <c r="F7" s="1" t="s">
        <v>10</v>
      </c>
      <c r="G7" s="5" t="s">
        <v>15</v>
      </c>
      <c r="H7" s="3" t="s">
        <v>16</v>
      </c>
      <c r="I7" s="3" t="s">
        <v>17</v>
      </c>
      <c r="J7" s="1"/>
      <c r="K7" s="1" t="s">
        <v>28</v>
      </c>
      <c r="L7" s="1"/>
      <c r="M7" s="1"/>
      <c r="N7" s="1"/>
      <c r="O7" s="1"/>
      <c r="P7" s="1"/>
    </row>
    <row r="8" spans="1:16" x14ac:dyDescent="0.25">
      <c r="A8" s="1"/>
      <c r="B8" s="1"/>
      <c r="C8" s="1"/>
      <c r="D8" s="5" t="s">
        <v>11</v>
      </c>
      <c r="E8" s="1">
        <v>0.9</v>
      </c>
      <c r="F8" s="1" t="s">
        <v>10</v>
      </c>
      <c r="G8" s="4">
        <v>4</v>
      </c>
      <c r="H8" s="3">
        <f>+E3</f>
        <v>5</v>
      </c>
      <c r="I8" s="3">
        <f>+G8*H8</f>
        <v>20</v>
      </c>
      <c r="J8" s="1"/>
      <c r="K8" s="1" t="s">
        <v>19</v>
      </c>
      <c r="L8" s="1"/>
      <c r="M8" s="1">
        <f>+E3</f>
        <v>5</v>
      </c>
      <c r="N8" s="1"/>
      <c r="O8" s="1"/>
      <c r="P8" s="1"/>
    </row>
    <row r="9" spans="1:16" x14ac:dyDescent="0.25">
      <c r="A9" s="1"/>
      <c r="B9" s="3"/>
      <c r="C9" s="3"/>
      <c r="D9" s="1"/>
      <c r="E9" s="3"/>
      <c r="F9" s="1"/>
      <c r="G9" s="1" t="s">
        <v>18</v>
      </c>
      <c r="H9" s="1"/>
      <c r="I9" s="3"/>
      <c r="J9" s="1"/>
      <c r="K9" s="1" t="s">
        <v>30</v>
      </c>
      <c r="L9" s="1"/>
      <c r="M9" s="1">
        <f>+F3</f>
        <v>0.16</v>
      </c>
      <c r="N9" s="1"/>
      <c r="O9" s="1"/>
      <c r="P9" s="1"/>
    </row>
    <row r="10" spans="1:16" x14ac:dyDescent="0.25">
      <c r="A10" s="1"/>
      <c r="B10" s="8" t="s">
        <v>6</v>
      </c>
      <c r="C10" s="13">
        <f>+H4</f>
        <v>0.11200000000000002</v>
      </c>
      <c r="D10" s="1" t="s">
        <v>7</v>
      </c>
      <c r="E10" s="4"/>
      <c r="F10" s="1"/>
      <c r="G10" s="1" t="s">
        <v>19</v>
      </c>
      <c r="H10" s="1">
        <f>+E3</f>
        <v>5</v>
      </c>
      <c r="I10" s="4"/>
      <c r="J10" s="1"/>
      <c r="K10" s="1"/>
      <c r="L10" s="1"/>
      <c r="M10" s="1"/>
      <c r="N10" s="1"/>
      <c r="O10" s="1"/>
      <c r="P10" s="1"/>
    </row>
    <row r="11" spans="1:16" x14ac:dyDescent="0.25">
      <c r="A11" s="1"/>
      <c r="B11" s="8"/>
      <c r="C11" s="13"/>
      <c r="D11" s="1" t="s">
        <v>3</v>
      </c>
      <c r="E11" s="15">
        <f>+(C10*E6)/1</f>
        <v>33.6</v>
      </c>
      <c r="F11" s="1" t="s">
        <v>5</v>
      </c>
      <c r="G11" s="1" t="s">
        <v>20</v>
      </c>
      <c r="H11" s="27">
        <v>0.6</v>
      </c>
      <c r="I11" s="4"/>
      <c r="J11" s="1"/>
      <c r="K11" s="1" t="s">
        <v>32</v>
      </c>
      <c r="L11" s="1">
        <f>+M8*M9</f>
        <v>0.8</v>
      </c>
      <c r="M11" s="1"/>
      <c r="N11" s="1"/>
      <c r="O11" s="1"/>
      <c r="P11" s="1"/>
    </row>
    <row r="12" spans="1:16" x14ac:dyDescent="0.25">
      <c r="A12" s="1"/>
      <c r="B12" s="8"/>
      <c r="C12" s="3"/>
      <c r="D12" s="1" t="s">
        <v>4</v>
      </c>
      <c r="E12" s="14">
        <f>+(C10*E8)/1</f>
        <v>0.10080000000000001</v>
      </c>
      <c r="F12" s="1" t="s">
        <v>10</v>
      </c>
      <c r="G12" s="1" t="s">
        <v>21</v>
      </c>
      <c r="H12" s="28">
        <f>+H10/H11</f>
        <v>8.3333333333333339</v>
      </c>
      <c r="I12" s="4"/>
      <c r="J12" s="1"/>
      <c r="L12" s="1"/>
      <c r="M12" s="1"/>
      <c r="N12" s="1"/>
      <c r="O12" s="1"/>
      <c r="P12" s="1"/>
    </row>
    <row r="13" spans="1:16" x14ac:dyDescent="0.25">
      <c r="A13" s="1"/>
      <c r="B13" s="8"/>
      <c r="C13" s="3"/>
      <c r="D13" s="1" t="s">
        <v>11</v>
      </c>
      <c r="E13" s="14">
        <f>+(C10*E8)/1</f>
        <v>0.10080000000000001</v>
      </c>
      <c r="F13" s="1" t="s">
        <v>10</v>
      </c>
      <c r="G13" s="1" t="s">
        <v>22</v>
      </c>
      <c r="H13" s="1">
        <f>+D3</f>
        <v>0.14000000000000001</v>
      </c>
      <c r="I13" s="4"/>
      <c r="J13" s="1"/>
      <c r="K13" s="11" t="s">
        <v>33</v>
      </c>
      <c r="L13" s="11"/>
      <c r="M13" s="11"/>
      <c r="N13" s="1"/>
      <c r="O13" s="1"/>
      <c r="P13" s="1"/>
    </row>
    <row r="14" spans="1:16" x14ac:dyDescent="0.25">
      <c r="A14" s="1"/>
      <c r="B14" s="8"/>
      <c r="C14" s="3"/>
      <c r="D14" s="1"/>
      <c r="E14" s="5"/>
      <c r="F14" s="1"/>
      <c r="G14" s="1" t="s">
        <v>23</v>
      </c>
      <c r="H14" s="1">
        <f>+F3</f>
        <v>0.16</v>
      </c>
      <c r="I14" s="4"/>
      <c r="J14" s="1"/>
      <c r="K14" s="11"/>
      <c r="L14" s="11">
        <f>+L11*2</f>
        <v>1.6</v>
      </c>
      <c r="M14" s="11" t="s">
        <v>32</v>
      </c>
      <c r="N14" s="1"/>
      <c r="O14" s="1"/>
      <c r="P14" s="1"/>
    </row>
    <row r="15" spans="1:16" x14ac:dyDescent="0.25">
      <c r="A15" s="1"/>
      <c r="B15" s="1"/>
      <c r="C15" s="1"/>
      <c r="D15" s="11" t="s">
        <v>8</v>
      </c>
      <c r="E15" s="11"/>
      <c r="F15" s="1"/>
      <c r="G15" s="1" t="s">
        <v>24</v>
      </c>
      <c r="H15" s="27">
        <v>0.15</v>
      </c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/>
      <c r="B16" s="1"/>
      <c r="C16" s="1"/>
      <c r="D16" s="11" t="s">
        <v>3</v>
      </c>
      <c r="E16" s="12">
        <f>+(E11/1400)/0.019</f>
        <v>1.2631578947368423</v>
      </c>
      <c r="F16" s="1"/>
      <c r="G16" s="1"/>
      <c r="H16" s="1"/>
      <c r="I16" s="3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1" t="s">
        <v>4</v>
      </c>
      <c r="E17" s="16">
        <f>+(E12/0.019)</f>
        <v>5.3052631578947373</v>
      </c>
      <c r="F17" s="1"/>
      <c r="G17" s="1" t="s">
        <v>25</v>
      </c>
      <c r="H17" s="1">
        <f>+((H13*2)+(H14*2)+(H15*2))*H12</f>
        <v>7.5000000000000018</v>
      </c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1" t="s">
        <v>11</v>
      </c>
      <c r="E18" s="17">
        <f>+E13/0.019</f>
        <v>5.3052631578947373</v>
      </c>
      <c r="F18" s="1"/>
      <c r="G18" s="1" t="s">
        <v>26</v>
      </c>
      <c r="H18" s="1">
        <f>+H17+I8</f>
        <v>27.5</v>
      </c>
      <c r="I18" s="4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3"/>
      <c r="F19" s="1"/>
      <c r="G19" s="11" t="s">
        <v>27</v>
      </c>
      <c r="H19" s="29">
        <f>+H18/12</f>
        <v>2.2916666666666665</v>
      </c>
      <c r="I19" s="3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</sheetData>
  <mergeCells count="8">
    <mergeCell ref="B1:E1"/>
    <mergeCell ref="F1:I1"/>
    <mergeCell ref="H4:I4"/>
    <mergeCell ref="B5:D5"/>
    <mergeCell ref="F2:G2"/>
    <mergeCell ref="F3:G3"/>
    <mergeCell ref="H2:I2"/>
    <mergeCell ref="H3:I3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 Lara</dc:creator>
  <cp:lastModifiedBy>Gaby Lara</cp:lastModifiedBy>
  <dcterms:created xsi:type="dcterms:W3CDTF">2023-07-30T17:58:47Z</dcterms:created>
  <dcterms:modified xsi:type="dcterms:W3CDTF">2024-08-19T00:52:16Z</dcterms:modified>
</cp:coreProperties>
</file>